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<sst xmlns="http://schemas.openxmlformats.org/spreadsheetml/2006/main" count="33" uniqueCount="31">
  <si>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2022年闲置土地处置情况表</t>
  </si>
  <si>
    <r>
      <rPr>
        <b/>
        <sz val="12"/>
        <color indexed="8"/>
        <rFont val="仿宋_GB2312"/>
        <family val="0"/>
      </rPr>
      <t>市（州）</t>
    </r>
  </si>
  <si>
    <r>
      <rPr>
        <b/>
        <sz val="12"/>
        <color indexed="8"/>
        <rFont val="仿宋_GB2312"/>
        <family val="0"/>
      </rPr>
      <t>闲置土地处置基数</t>
    </r>
  </si>
  <si>
    <r>
      <rPr>
        <b/>
        <sz val="12"/>
        <color indexed="8"/>
        <rFont val="仿宋_GB2312"/>
        <family val="0"/>
      </rPr>
      <t>实际处置面积</t>
    </r>
  </si>
  <si>
    <r>
      <rPr>
        <b/>
        <sz val="12"/>
        <color indexed="8"/>
        <rFont val="仿宋_GB2312"/>
        <family val="0"/>
      </rPr>
      <t>处置率</t>
    </r>
  </si>
  <si>
    <r>
      <rPr>
        <b/>
        <sz val="12"/>
        <color indexed="8"/>
        <rFont val="仿宋_GB2312"/>
        <family val="0"/>
      </rPr>
      <t>排序</t>
    </r>
  </si>
  <si>
    <r>
      <rPr>
        <b/>
        <sz val="12"/>
        <color indexed="8"/>
        <rFont val="仿宋_GB2312"/>
        <family val="0"/>
      </rPr>
      <t>公顷</t>
    </r>
  </si>
  <si>
    <r>
      <rPr>
        <b/>
        <sz val="12"/>
        <color indexed="8"/>
        <rFont val="仿宋_GB2312"/>
        <family val="0"/>
      </rPr>
      <t>万亩</t>
    </r>
  </si>
  <si>
    <r>
      <rPr>
        <b/>
        <sz val="12"/>
        <color indexed="8"/>
        <rFont val="仿宋_GB2312"/>
        <family val="0"/>
      </rPr>
      <t>四川省</t>
    </r>
  </si>
  <si>
    <t>-</t>
  </si>
  <si>
    <r>
      <rPr>
        <sz val="12"/>
        <color indexed="8"/>
        <rFont val="仿宋_GB2312"/>
        <family val="0"/>
      </rPr>
      <t>成都市</t>
    </r>
  </si>
  <si>
    <r>
      <rPr>
        <sz val="12"/>
        <color indexed="8"/>
        <rFont val="仿宋_GB2312"/>
        <family val="0"/>
      </rPr>
      <t>自贡市</t>
    </r>
  </si>
  <si>
    <r>
      <rPr>
        <sz val="12"/>
        <color indexed="8"/>
        <rFont val="仿宋_GB2312"/>
        <family val="0"/>
      </rPr>
      <t>攀枝花市</t>
    </r>
  </si>
  <si>
    <r>
      <rPr>
        <sz val="12"/>
        <color indexed="8"/>
        <rFont val="仿宋_GB2312"/>
        <family val="0"/>
      </rPr>
      <t>泸州市</t>
    </r>
  </si>
  <si>
    <r>
      <rPr>
        <sz val="12"/>
        <color indexed="8"/>
        <rFont val="仿宋_GB2312"/>
        <family val="0"/>
      </rPr>
      <t>德阳市</t>
    </r>
  </si>
  <si>
    <r>
      <rPr>
        <sz val="12"/>
        <color indexed="8"/>
        <rFont val="仿宋_GB2312"/>
        <family val="0"/>
      </rPr>
      <t>绵阳市</t>
    </r>
  </si>
  <si>
    <r>
      <rPr>
        <sz val="12"/>
        <color indexed="8"/>
        <rFont val="仿宋_GB2312"/>
        <family val="0"/>
      </rPr>
      <t>广元市</t>
    </r>
  </si>
  <si>
    <r>
      <rPr>
        <sz val="12"/>
        <color indexed="8"/>
        <rFont val="仿宋_GB2312"/>
        <family val="0"/>
      </rPr>
      <t>遂宁市</t>
    </r>
  </si>
  <si>
    <r>
      <rPr>
        <sz val="12"/>
        <color indexed="8"/>
        <rFont val="仿宋_GB2312"/>
        <family val="0"/>
      </rPr>
      <t>内江市</t>
    </r>
  </si>
  <si>
    <r>
      <rPr>
        <sz val="12"/>
        <color indexed="8"/>
        <rFont val="仿宋_GB2312"/>
        <family val="0"/>
      </rPr>
      <t>乐山市</t>
    </r>
  </si>
  <si>
    <r>
      <rPr>
        <sz val="12"/>
        <color indexed="8"/>
        <rFont val="仿宋_GB2312"/>
        <family val="0"/>
      </rPr>
      <t>南充市</t>
    </r>
  </si>
  <si>
    <r>
      <rPr>
        <sz val="12"/>
        <color indexed="8"/>
        <rFont val="仿宋_GB2312"/>
        <family val="0"/>
      </rPr>
      <t>眉山市</t>
    </r>
  </si>
  <si>
    <r>
      <rPr>
        <sz val="12"/>
        <color indexed="8"/>
        <rFont val="仿宋_GB2312"/>
        <family val="0"/>
      </rPr>
      <t>宜宾市</t>
    </r>
  </si>
  <si>
    <r>
      <rPr>
        <sz val="12"/>
        <color indexed="8"/>
        <rFont val="仿宋_GB2312"/>
        <family val="0"/>
      </rPr>
      <t>广安市</t>
    </r>
  </si>
  <si>
    <r>
      <rPr>
        <sz val="12"/>
        <color indexed="8"/>
        <rFont val="仿宋_GB2312"/>
        <family val="0"/>
      </rPr>
      <t>达州市</t>
    </r>
  </si>
  <si>
    <r>
      <rPr>
        <sz val="12"/>
        <color indexed="8"/>
        <rFont val="仿宋_GB2312"/>
        <family val="0"/>
      </rPr>
      <t>雅安市</t>
    </r>
  </si>
  <si>
    <r>
      <rPr>
        <sz val="12"/>
        <color indexed="8"/>
        <rFont val="仿宋_GB2312"/>
        <family val="0"/>
      </rPr>
      <t>巴中市</t>
    </r>
  </si>
  <si>
    <r>
      <rPr>
        <sz val="12"/>
        <color indexed="8"/>
        <rFont val="仿宋_GB2312"/>
        <family val="0"/>
      </rPr>
      <t>资阳市</t>
    </r>
  </si>
  <si>
    <r>
      <rPr>
        <sz val="12"/>
        <color indexed="8"/>
        <rFont val="仿宋_GB2312"/>
        <family val="0"/>
      </rPr>
      <t>阿坝州</t>
    </r>
  </si>
  <si>
    <r>
      <rPr>
        <sz val="12"/>
        <color indexed="8"/>
        <rFont val="仿宋_GB2312"/>
        <family val="0"/>
      </rPr>
      <t>甘孜州</t>
    </r>
  </si>
  <si>
    <r>
      <rPr>
        <sz val="12"/>
        <color indexed="8"/>
        <rFont val="仿宋_GB2312"/>
        <family val="0"/>
      </rPr>
      <t>凉山州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</si>
</sst>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8"/>
      <color indexed="8"/>
      <name val="方正小标宋简体"/>
      <family val="0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Times New Roman"/>
      <family val="1"/>
    </font>
    <font>
      <sz val="28"/>
      <color rgb="FF000000"/>
      <name val="方正小标宋简体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0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0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11.28125" style="0" customWidth="1"/>
    <col min="2" max="2" width="12.421875" style="3" customWidth="1"/>
    <col min="3" max="3" width="10.8515625" style="3" customWidth="1"/>
    <col min="4" max="4" width="10.7109375" style="0" customWidth="1"/>
    <col min="5" max="5" width="9.28125" style="0" customWidth="1"/>
    <col min="6" max="6" width="9.421875" style="0" bestFit="1" customWidth="1"/>
  </cols>
  <sheetData>
    <row r="1" spans="1:7" ht="63.75" customHeight="1">
      <c r="A1" s="4" t="s">
        <v>0</v>
      </c>
      <c r="B1" s="5"/>
      <c r="C1" s="5"/>
      <c r="D1" s="6"/>
      <c r="E1" s="6"/>
      <c r="F1" s="6"/>
      <c r="G1" s="6"/>
    </row>
    <row r="2" spans="1:7" s="1" customFormat="1" ht="28.5" customHeight="1">
      <c r="A2" s="7" t="s">
        <v>1</v>
      </c>
      <c r="B2" s="8" t="s">
        <v>2</v>
      </c>
      <c r="C2" s="9"/>
      <c r="D2" s="10" t="s">
        <v>3</v>
      </c>
      <c r="E2" s="18"/>
      <c r="F2" s="19" t="s">
        <v>4</v>
      </c>
      <c r="G2" s="20" t="s">
        <v>5</v>
      </c>
    </row>
    <row r="3" spans="1:7" s="1" customFormat="1" ht="27" customHeight="1">
      <c r="A3" s="11"/>
      <c r="B3" s="12" t="s">
        <v>6</v>
      </c>
      <c r="C3" s="12" t="s">
        <v>7</v>
      </c>
      <c r="D3" s="10" t="s">
        <v>6</v>
      </c>
      <c r="E3" s="10" t="s">
        <v>7</v>
      </c>
      <c r="F3" s="21"/>
      <c r="G3" s="22"/>
    </row>
    <row r="4" spans="1:7" s="2" customFormat="1" ht="25.5" customHeight="1">
      <c r="A4" s="13" t="s">
        <v>8</v>
      </c>
      <c r="B4" s="14">
        <f>SUM(B5:B25)</f>
        <v>16909.446410999997</v>
      </c>
      <c r="C4" s="14">
        <f>B4*15/10000</f>
        <v>25.364169616499996</v>
      </c>
      <c r="D4" s="14">
        <f>SUM(D5:D25)</f>
        <v>6681.290231999999</v>
      </c>
      <c r="E4" s="14">
        <f>D4*15/10000</f>
        <v>10.021935348</v>
      </c>
      <c r="F4" s="23">
        <v>0.3957</v>
      </c>
      <c r="G4" s="24" t="s">
        <v>9</v>
      </c>
    </row>
    <row r="5" spans="1:7" s="2" customFormat="1" ht="25.5" customHeight="1">
      <c r="A5" s="15" t="s">
        <v>10</v>
      </c>
      <c r="B5" s="16">
        <v>3367.739964</v>
      </c>
      <c r="C5" s="17">
        <f aca="true" t="shared" si="0" ref="C5:C25">B5*15/10000</f>
        <v>5.051609946</v>
      </c>
      <c r="D5" s="16">
        <v>1228.812613</v>
      </c>
      <c r="E5" s="17">
        <f aca="true" t="shared" si="1" ref="E5:E25">D5*15/10000</f>
        <v>1.8432189195</v>
      </c>
      <c r="F5" s="25">
        <f aca="true" t="shared" si="2" ref="F5:F25">D5/B5</f>
        <v>0.3648775220579947</v>
      </c>
      <c r="G5" s="26">
        <f>RANK(F5,$F$5:$F$25)</f>
        <v>12</v>
      </c>
    </row>
    <row r="6" spans="1:7" s="2" customFormat="1" ht="25.5" customHeight="1">
      <c r="A6" s="15" t="s">
        <v>11</v>
      </c>
      <c r="B6" s="16">
        <v>835.02028</v>
      </c>
      <c r="C6" s="17">
        <f t="shared" si="0"/>
        <v>1.2525304199999998</v>
      </c>
      <c r="D6" s="16">
        <v>215.004952</v>
      </c>
      <c r="E6" s="17">
        <f t="shared" si="1"/>
        <v>0.322507428</v>
      </c>
      <c r="F6" s="25">
        <f t="shared" si="2"/>
        <v>0.2574847068384974</v>
      </c>
      <c r="G6" s="26">
        <f aca="true" t="shared" si="3" ref="G6:G25">RANK(F6,$F$5:$F$25)</f>
        <v>20</v>
      </c>
    </row>
    <row r="7" spans="1:7" s="2" customFormat="1" ht="25.5" customHeight="1">
      <c r="A7" s="15" t="s">
        <v>12</v>
      </c>
      <c r="B7" s="16">
        <v>210.087839</v>
      </c>
      <c r="C7" s="17">
        <f t="shared" si="0"/>
        <v>0.3151317585</v>
      </c>
      <c r="D7" s="16">
        <v>65.397073</v>
      </c>
      <c r="E7" s="17">
        <f t="shared" si="1"/>
        <v>0.09809560950000001</v>
      </c>
      <c r="F7" s="25">
        <f t="shared" si="2"/>
        <v>0.3112844289859158</v>
      </c>
      <c r="G7" s="26">
        <f t="shared" si="3"/>
        <v>17</v>
      </c>
    </row>
    <row r="8" spans="1:7" s="2" customFormat="1" ht="25.5" customHeight="1">
      <c r="A8" s="15" t="s">
        <v>13</v>
      </c>
      <c r="B8" s="16">
        <v>1145.960125</v>
      </c>
      <c r="C8" s="17">
        <f t="shared" si="0"/>
        <v>1.7189401874999999</v>
      </c>
      <c r="D8" s="16">
        <v>329.983355</v>
      </c>
      <c r="E8" s="17">
        <f t="shared" si="1"/>
        <v>0.4949750325</v>
      </c>
      <c r="F8" s="25">
        <f t="shared" si="2"/>
        <v>0.2879536100787102</v>
      </c>
      <c r="G8" s="26">
        <f t="shared" si="3"/>
        <v>19</v>
      </c>
    </row>
    <row r="9" spans="1:7" s="2" customFormat="1" ht="25.5" customHeight="1">
      <c r="A9" s="15" t="s">
        <v>14</v>
      </c>
      <c r="B9" s="16">
        <v>1000.7417869999999</v>
      </c>
      <c r="C9" s="17">
        <f t="shared" si="0"/>
        <v>1.5011126805</v>
      </c>
      <c r="D9" s="16">
        <v>328.981202</v>
      </c>
      <c r="E9" s="17">
        <f t="shared" si="1"/>
        <v>0.493471803</v>
      </c>
      <c r="F9" s="25">
        <f t="shared" si="2"/>
        <v>0.32873734890816547</v>
      </c>
      <c r="G9" s="26">
        <f t="shared" si="3"/>
        <v>16</v>
      </c>
    </row>
    <row r="10" spans="1:7" s="2" customFormat="1" ht="25.5" customHeight="1">
      <c r="A10" s="15" t="s">
        <v>15</v>
      </c>
      <c r="B10" s="16">
        <v>966.388739</v>
      </c>
      <c r="C10" s="17">
        <f t="shared" si="0"/>
        <v>1.4495831085</v>
      </c>
      <c r="D10" s="16">
        <v>415.540685</v>
      </c>
      <c r="E10" s="17">
        <f t="shared" si="1"/>
        <v>0.6233110275</v>
      </c>
      <c r="F10" s="25">
        <f t="shared" si="2"/>
        <v>0.42999330210531356</v>
      </c>
      <c r="G10" s="26">
        <f t="shared" si="3"/>
        <v>8</v>
      </c>
    </row>
    <row r="11" spans="1:7" s="2" customFormat="1" ht="25.5" customHeight="1">
      <c r="A11" s="15" t="s">
        <v>16</v>
      </c>
      <c r="B11" s="16">
        <v>222.19032800000002</v>
      </c>
      <c r="C11" s="17">
        <f t="shared" si="0"/>
        <v>0.333285492</v>
      </c>
      <c r="D11" s="16">
        <v>135.512689</v>
      </c>
      <c r="E11" s="17">
        <f t="shared" si="1"/>
        <v>0.2032690335</v>
      </c>
      <c r="F11" s="25">
        <f t="shared" si="2"/>
        <v>0.6098946350175962</v>
      </c>
      <c r="G11" s="26">
        <f t="shared" si="3"/>
        <v>2</v>
      </c>
    </row>
    <row r="12" spans="1:7" s="2" customFormat="1" ht="25.5" customHeight="1">
      <c r="A12" s="15" t="s">
        <v>17</v>
      </c>
      <c r="B12" s="16">
        <v>661.168747</v>
      </c>
      <c r="C12" s="17">
        <f t="shared" si="0"/>
        <v>0.9917531205000001</v>
      </c>
      <c r="D12" s="16">
        <v>204.057342</v>
      </c>
      <c r="E12" s="17">
        <f t="shared" si="1"/>
        <v>0.306086013</v>
      </c>
      <c r="F12" s="25">
        <f t="shared" si="2"/>
        <v>0.3086312577929519</v>
      </c>
      <c r="G12" s="26">
        <f t="shared" si="3"/>
        <v>18</v>
      </c>
    </row>
    <row r="13" spans="1:7" s="2" customFormat="1" ht="25.5" customHeight="1">
      <c r="A13" s="15" t="s">
        <v>18</v>
      </c>
      <c r="B13" s="16">
        <v>311.27632</v>
      </c>
      <c r="C13" s="17">
        <f t="shared" si="0"/>
        <v>0.46691448</v>
      </c>
      <c r="D13" s="16">
        <v>115.505335</v>
      </c>
      <c r="E13" s="17">
        <f t="shared" si="1"/>
        <v>0.1732580025</v>
      </c>
      <c r="F13" s="25">
        <f t="shared" si="2"/>
        <v>0.3710700993895071</v>
      </c>
      <c r="G13" s="26">
        <f t="shared" si="3"/>
        <v>11</v>
      </c>
    </row>
    <row r="14" spans="1:7" s="2" customFormat="1" ht="25.5" customHeight="1">
      <c r="A14" s="15" t="s">
        <v>19</v>
      </c>
      <c r="B14" s="16">
        <v>932.475442</v>
      </c>
      <c r="C14" s="17">
        <f t="shared" si="0"/>
        <v>1.398713163</v>
      </c>
      <c r="D14" s="16">
        <v>314.306621</v>
      </c>
      <c r="E14" s="17">
        <f t="shared" si="1"/>
        <v>0.47145993150000004</v>
      </c>
      <c r="F14" s="25">
        <f t="shared" si="2"/>
        <v>0.33706691548451523</v>
      </c>
      <c r="G14" s="26">
        <f t="shared" si="3"/>
        <v>15</v>
      </c>
    </row>
    <row r="15" spans="1:7" s="2" customFormat="1" ht="25.5" customHeight="1">
      <c r="A15" s="15" t="s">
        <v>20</v>
      </c>
      <c r="B15" s="16">
        <v>660.130319</v>
      </c>
      <c r="C15" s="17">
        <f t="shared" si="0"/>
        <v>0.9901954785</v>
      </c>
      <c r="D15" s="16">
        <v>300.802919</v>
      </c>
      <c r="E15" s="17">
        <f t="shared" si="1"/>
        <v>0.4512043785</v>
      </c>
      <c r="F15" s="25">
        <f t="shared" si="2"/>
        <v>0.45567202466275447</v>
      </c>
      <c r="G15" s="26">
        <f t="shared" si="3"/>
        <v>7</v>
      </c>
    </row>
    <row r="16" spans="1:7" s="2" customFormat="1" ht="25.5" customHeight="1">
      <c r="A16" s="15" t="s">
        <v>21</v>
      </c>
      <c r="B16" s="16">
        <v>1383.640819</v>
      </c>
      <c r="C16" s="17">
        <f t="shared" si="0"/>
        <v>2.0754612285</v>
      </c>
      <c r="D16" s="16">
        <v>735.399469</v>
      </c>
      <c r="E16" s="17">
        <f t="shared" si="1"/>
        <v>1.1030992035</v>
      </c>
      <c r="F16" s="25">
        <f t="shared" si="2"/>
        <v>0.5314959337001173</v>
      </c>
      <c r="G16" s="26">
        <f t="shared" si="3"/>
        <v>3</v>
      </c>
    </row>
    <row r="17" spans="1:7" s="2" customFormat="1" ht="25.5" customHeight="1">
      <c r="A17" s="15" t="s">
        <v>22</v>
      </c>
      <c r="B17" s="16">
        <v>870.1968400000001</v>
      </c>
      <c r="C17" s="17">
        <f t="shared" si="0"/>
        <v>1.30529526</v>
      </c>
      <c r="D17" s="16">
        <v>408.485538</v>
      </c>
      <c r="E17" s="17">
        <f t="shared" si="1"/>
        <v>0.612728307</v>
      </c>
      <c r="F17" s="25">
        <f t="shared" si="2"/>
        <v>0.4694173998609326</v>
      </c>
      <c r="G17" s="26">
        <f t="shared" si="3"/>
        <v>6</v>
      </c>
    </row>
    <row r="18" spans="1:7" s="2" customFormat="1" ht="25.5" customHeight="1">
      <c r="A18" s="15" t="s">
        <v>23</v>
      </c>
      <c r="B18" s="16">
        <v>351.51583300000004</v>
      </c>
      <c r="C18" s="17">
        <f t="shared" si="0"/>
        <v>0.5272737495</v>
      </c>
      <c r="D18" s="16">
        <v>119.618442</v>
      </c>
      <c r="E18" s="17">
        <f t="shared" si="1"/>
        <v>0.17942766300000002</v>
      </c>
      <c r="F18" s="25">
        <f t="shared" si="2"/>
        <v>0.3402931838919472</v>
      </c>
      <c r="G18" s="26">
        <f t="shared" si="3"/>
        <v>14</v>
      </c>
    </row>
    <row r="19" spans="1:7" s="2" customFormat="1" ht="25.5" customHeight="1">
      <c r="A19" s="15" t="s">
        <v>24</v>
      </c>
      <c r="B19" s="16">
        <v>649.498861</v>
      </c>
      <c r="C19" s="17">
        <f t="shared" si="0"/>
        <v>0.9742482915</v>
      </c>
      <c r="D19" s="16">
        <v>319.013052</v>
      </c>
      <c r="E19" s="17">
        <f t="shared" si="1"/>
        <v>0.478519578</v>
      </c>
      <c r="F19" s="25">
        <f t="shared" si="2"/>
        <v>0.49116799297974445</v>
      </c>
      <c r="G19" s="26">
        <f t="shared" si="3"/>
        <v>5</v>
      </c>
    </row>
    <row r="20" spans="1:7" s="2" customFormat="1" ht="25.5" customHeight="1">
      <c r="A20" s="15" t="s">
        <v>25</v>
      </c>
      <c r="B20" s="16">
        <v>413.11924899999997</v>
      </c>
      <c r="C20" s="17">
        <f t="shared" si="0"/>
        <v>0.6196788735</v>
      </c>
      <c r="D20" s="16">
        <v>166.58878</v>
      </c>
      <c r="E20" s="17">
        <f t="shared" si="1"/>
        <v>0.24988317000000002</v>
      </c>
      <c r="F20" s="25">
        <f t="shared" si="2"/>
        <v>0.40324623072695415</v>
      </c>
      <c r="G20" s="26">
        <f t="shared" si="3"/>
        <v>10</v>
      </c>
    </row>
    <row r="21" spans="1:7" s="2" customFormat="1" ht="25.5" customHeight="1">
      <c r="A21" s="15" t="s">
        <v>26</v>
      </c>
      <c r="B21" s="16">
        <v>961.996403</v>
      </c>
      <c r="C21" s="17">
        <f t="shared" si="0"/>
        <v>1.4429946045000002</v>
      </c>
      <c r="D21" s="16">
        <v>492.413206</v>
      </c>
      <c r="E21" s="17">
        <f t="shared" si="1"/>
        <v>0.738619809</v>
      </c>
      <c r="F21" s="25">
        <f t="shared" si="2"/>
        <v>0.5118659534114703</v>
      </c>
      <c r="G21" s="26">
        <f t="shared" si="3"/>
        <v>4</v>
      </c>
    </row>
    <row r="22" spans="1:7" s="2" customFormat="1" ht="25.5" customHeight="1">
      <c r="A22" s="15" t="s">
        <v>27</v>
      </c>
      <c r="B22" s="16">
        <v>716.104675</v>
      </c>
      <c r="C22" s="17">
        <f t="shared" si="0"/>
        <v>1.0741570125</v>
      </c>
      <c r="D22" s="16">
        <v>247.608587</v>
      </c>
      <c r="E22" s="17">
        <f t="shared" si="1"/>
        <v>0.3714128805</v>
      </c>
      <c r="F22" s="25">
        <f t="shared" si="2"/>
        <v>0.3457714991177791</v>
      </c>
      <c r="G22" s="26">
        <f t="shared" si="3"/>
        <v>13</v>
      </c>
    </row>
    <row r="23" spans="1:7" s="2" customFormat="1" ht="25.5" customHeight="1">
      <c r="A23" s="15" t="s">
        <v>28</v>
      </c>
      <c r="B23" s="16">
        <v>95.90340499999999</v>
      </c>
      <c r="C23" s="17">
        <f t="shared" si="0"/>
        <v>0.1438551075</v>
      </c>
      <c r="D23" s="16">
        <v>21.79088</v>
      </c>
      <c r="E23" s="17">
        <f t="shared" si="1"/>
        <v>0.03268632</v>
      </c>
      <c r="F23" s="25">
        <f t="shared" si="2"/>
        <v>0.22721695856367147</v>
      </c>
      <c r="G23" s="26">
        <f t="shared" si="3"/>
        <v>21</v>
      </c>
    </row>
    <row r="24" spans="1:7" s="2" customFormat="1" ht="25.5" customHeight="1">
      <c r="A24" s="15" t="s">
        <v>29</v>
      </c>
      <c r="B24" s="16">
        <v>157.400611</v>
      </c>
      <c r="C24" s="17">
        <f t="shared" si="0"/>
        <v>0.2361009165</v>
      </c>
      <c r="D24" s="16">
        <v>102.309735</v>
      </c>
      <c r="E24" s="17">
        <f t="shared" si="1"/>
        <v>0.1534646025</v>
      </c>
      <c r="F24" s="25">
        <f t="shared" si="2"/>
        <v>0.6499957932183631</v>
      </c>
      <c r="G24" s="26">
        <f t="shared" si="3"/>
        <v>1</v>
      </c>
    </row>
    <row r="25" spans="1:7" s="2" customFormat="1" ht="25.5" customHeight="1">
      <c r="A25" s="15" t="s">
        <v>30</v>
      </c>
      <c r="B25" s="16">
        <v>996.889825</v>
      </c>
      <c r="C25" s="17">
        <f t="shared" si="0"/>
        <v>1.4953347375</v>
      </c>
      <c r="D25" s="16">
        <v>414.157757</v>
      </c>
      <c r="E25" s="17">
        <f t="shared" si="1"/>
        <v>0.6212366355</v>
      </c>
      <c r="F25" s="25">
        <f t="shared" si="2"/>
        <v>0.4154498788268804</v>
      </c>
      <c r="G25" s="26">
        <f t="shared" si="3"/>
        <v>9</v>
      </c>
    </row>
  </sheetData>
  <sheetProtection/>
  <mergeCells count="6">
    <mergeCell ref="A1:G1"/>
    <mergeCell ref="B2:C2"/>
    <mergeCell ref="D2:E2"/>
    <mergeCell ref="A2:A3"/>
    <mergeCell ref="F2:F3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成福建</dc:creator>
  <cp:keywords/>
  <dc:description/>
  <cp:lastModifiedBy>成福建</cp:lastModifiedBy>
  <dcterms:created xsi:type="dcterms:W3CDTF">2023-03-29T16:29:43Z</dcterms:created>
  <dcterms:modified xsi:type="dcterms:W3CDTF">2023-04-18T09:11:47Z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C7A588D473484A24B4FF5262995059E5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